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27795" windowHeight="14625"/>
  </bookViews>
  <sheets>
    <sheet name="Struktura wydruku" sheetId="1" r:id="rId1"/>
  </sheets>
  <definedNames>
    <definedName name="AktywnyWiersz">24</definedName>
    <definedName name="_xlnm.Print_Area" localSheetId="0">'Struktura wydruku'!$A$1:$E$10</definedName>
  </definedNames>
  <calcPr calcId="162913"/>
</workbook>
</file>

<file path=xl/calcChain.xml><?xml version="1.0" encoding="utf-8"?>
<calcChain xmlns="http://schemas.openxmlformats.org/spreadsheetml/2006/main">
  <c r="O21" i="1" l="1"/>
  <c r="B9" i="1"/>
  <c r="D8" i="1"/>
  <c r="D7" i="1"/>
  <c r="D6" i="1"/>
  <c r="D5" i="1"/>
  <c r="D4" i="1"/>
  <c r="D3" i="1"/>
  <c r="D9" i="1" l="1"/>
</calcChain>
</file>

<file path=xl/sharedStrings.xml><?xml version="1.0" encoding="utf-8"?>
<sst xmlns="http://schemas.openxmlformats.org/spreadsheetml/2006/main" count="21" uniqueCount="20">
  <si>
    <t>Wyszczególnienie</t>
  </si>
  <si>
    <t>Ilość</t>
  </si>
  <si>
    <t>Jednostka</t>
  </si>
  <si>
    <t>Ilość wydrukowanych stron wg zużycia papieru/druków</t>
  </si>
  <si>
    <t>Uwagi</t>
  </si>
  <si>
    <t>Papier A4</t>
  </si>
  <si>
    <t>ryza</t>
  </si>
  <si>
    <t>Przyjęto że 50 % wydruków realizowanych jest w dupleksie</t>
  </si>
  <si>
    <t>Papier A3</t>
  </si>
  <si>
    <t>Okładka akt</t>
  </si>
  <si>
    <t>op. a 100 szt.</t>
  </si>
  <si>
    <t>Przyjęto, że 90 % okładek drukowanych jest na drukarkach atramentowych</t>
  </si>
  <si>
    <t>Koperta C6</t>
  </si>
  <si>
    <t>1000szt.</t>
  </si>
  <si>
    <t>Koperta C5</t>
  </si>
  <si>
    <t>500szt.</t>
  </si>
  <si>
    <t>Zwrotka (160x110)</t>
  </si>
  <si>
    <t>100szt.</t>
  </si>
  <si>
    <t>Razem</t>
  </si>
  <si>
    <t>Załacznik nr 1 b do siwz nr G-3710-4/19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</si>
</sst>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 applyAlignment="1">
      <alignment horizontal="left" vertical="center"/>
    </xf>
    <xf numFmtId="44" fontId="2" fillId="0" borderId="0" xfId="2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4" fontId="2" fillId="0" borderId="0" xfId="1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2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165" fontId="0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4" fontId="4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4" fontId="4" fillId="0" borderId="0" xfId="2" applyFont="1" applyBorder="1" applyAlignment="1">
      <alignment horizontal="center" vertical="center"/>
    </xf>
    <xf numFmtId="8" fontId="4" fillId="0" borderId="0" xfId="2" applyNumberFormat="1" applyFont="1" applyBorder="1" applyAlignment="1">
      <alignment horizontal="right" vertical="center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0" fillId="0" borderId="0" xfId="2" applyFont="1" applyAlignment="1">
      <alignment horizontal="center" vertical="center"/>
    </xf>
    <xf numFmtId="44" fontId="0" fillId="0" borderId="0" xfId="2" applyFont="1" applyAlignment="1">
      <alignment horizontal="right" vertical="center"/>
    </xf>
    <xf numFmtId="2" fontId="0" fillId="2" borderId="0" xfId="2" applyNumberFormat="1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2" applyFont="1" applyAlignment="1">
      <alignment horizontal="left" vertical="center"/>
    </xf>
    <xf numFmtId="164" fontId="0" fillId="0" borderId="0" xfId="1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zoomScale="130" zoomScaleNormal="100" zoomScaleSheetLayoutView="130" workbookViewId="0">
      <selection activeCell="F3" sqref="F3"/>
    </sheetView>
  </sheetViews>
  <sheetFormatPr defaultColWidth="9.140625" defaultRowHeight="15" x14ac:dyDescent="0.25"/>
  <cols>
    <col min="1" max="1" width="18.42578125" style="30" bestFit="1" customWidth="1"/>
    <col min="2" max="4" width="16" style="15" customWidth="1"/>
    <col min="5" max="5" width="13.42578125" style="15" bestFit="1" customWidth="1"/>
    <col min="6" max="6" width="13.5703125" style="15" customWidth="1"/>
    <col min="7" max="7" width="20.85546875" style="15" customWidth="1"/>
    <col min="8" max="8" width="31.7109375" style="15" customWidth="1"/>
    <col min="9" max="9" width="18" style="15" customWidth="1"/>
    <col min="10" max="10" width="8.7109375" style="15" bestFit="1" customWidth="1"/>
    <col min="11" max="11" width="13.28515625" style="15" bestFit="1" customWidth="1"/>
    <col min="12" max="12" width="5" style="15" bestFit="1" customWidth="1"/>
    <col min="13" max="13" width="8.7109375" style="15" bestFit="1" customWidth="1"/>
    <col min="14" max="14" width="13.28515625" style="15" bestFit="1" customWidth="1"/>
    <col min="15" max="15" width="5.85546875" style="21" customWidth="1"/>
    <col min="16" max="16" width="4.7109375" style="15" bestFit="1" customWidth="1"/>
    <col min="17" max="17" width="9.28515625" style="15" bestFit="1" customWidth="1"/>
    <col min="18" max="18" width="14.28515625" style="22" customWidth="1"/>
    <col min="19" max="19" width="7.7109375" style="15" bestFit="1" customWidth="1"/>
    <col min="20" max="20" width="12.140625" style="15" bestFit="1" customWidth="1"/>
    <col min="21" max="16384" width="9.140625" style="15"/>
  </cols>
  <sheetData>
    <row r="1" spans="1:18" s="9" customFormat="1" x14ac:dyDescent="0.25">
      <c r="A1" s="1" t="s">
        <v>19</v>
      </c>
      <c r="B1" s="2"/>
      <c r="C1" s="3"/>
      <c r="D1" s="4"/>
      <c r="E1" s="5"/>
      <c r="F1" s="6"/>
      <c r="G1" s="4"/>
      <c r="H1" s="5"/>
      <c r="I1" s="3"/>
      <c r="J1" s="4"/>
      <c r="K1" s="5"/>
      <c r="L1" s="3"/>
      <c r="M1" s="7"/>
      <c r="N1" s="4"/>
      <c r="O1" s="8"/>
      <c r="P1" s="7"/>
    </row>
    <row r="2" spans="1:18" ht="60" x14ac:dyDescent="0.25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5"/>
      <c r="G2" s="3"/>
      <c r="H2" s="3"/>
      <c r="I2" s="5"/>
      <c r="J2" s="3"/>
      <c r="K2" s="7"/>
      <c r="L2" s="7"/>
      <c r="M2" s="8"/>
      <c r="N2" s="7"/>
      <c r="O2" s="15"/>
      <c r="R2" s="15"/>
    </row>
    <row r="3" spans="1:18" ht="75" x14ac:dyDescent="0.25">
      <c r="A3" s="16" t="s">
        <v>5</v>
      </c>
      <c r="B3" s="17">
        <v>7664</v>
      </c>
      <c r="C3" s="18" t="s">
        <v>6</v>
      </c>
      <c r="D3" s="19">
        <f>B3*500*1.5</f>
        <v>5748000</v>
      </c>
      <c r="E3" s="20" t="s">
        <v>7</v>
      </c>
      <c r="J3" s="21"/>
      <c r="M3" s="22"/>
      <c r="O3" s="15"/>
      <c r="R3" s="15"/>
    </row>
    <row r="4" spans="1:18" ht="75" x14ac:dyDescent="0.25">
      <c r="A4" s="16" t="s">
        <v>8</v>
      </c>
      <c r="B4" s="17"/>
      <c r="C4" s="18"/>
      <c r="D4" s="19">
        <f>B4*500*1.5</f>
        <v>0</v>
      </c>
      <c r="E4" s="20" t="s">
        <v>7</v>
      </c>
      <c r="J4" s="21"/>
      <c r="M4" s="22"/>
      <c r="O4" s="15"/>
      <c r="R4" s="15"/>
    </row>
    <row r="5" spans="1:18" ht="105" x14ac:dyDescent="0.25">
      <c r="A5" s="16" t="s">
        <v>9</v>
      </c>
      <c r="B5" s="17">
        <v>930</v>
      </c>
      <c r="C5" s="18" t="s">
        <v>10</v>
      </c>
      <c r="D5" s="19">
        <f>B5*100</f>
        <v>93000</v>
      </c>
      <c r="E5" s="20" t="s">
        <v>11</v>
      </c>
      <c r="J5" s="21"/>
      <c r="M5" s="22"/>
      <c r="O5" s="15"/>
      <c r="R5" s="15"/>
    </row>
    <row r="6" spans="1:18" x14ac:dyDescent="0.25">
      <c r="A6" s="16" t="s">
        <v>12</v>
      </c>
      <c r="B6" s="17">
        <v>412</v>
      </c>
      <c r="C6" s="18" t="s">
        <v>13</v>
      </c>
      <c r="D6" s="19">
        <f>B6*1000</f>
        <v>412000</v>
      </c>
      <c r="E6" s="20"/>
      <c r="J6" s="21"/>
      <c r="M6" s="22"/>
      <c r="O6" s="15"/>
      <c r="R6" s="15"/>
    </row>
    <row r="7" spans="1:18" x14ac:dyDescent="0.25">
      <c r="A7" s="16" t="s">
        <v>14</v>
      </c>
      <c r="B7" s="17">
        <v>142</v>
      </c>
      <c r="C7" s="18" t="s">
        <v>15</v>
      </c>
      <c r="D7" s="19">
        <f>B7*500</f>
        <v>71000</v>
      </c>
      <c r="E7" s="20"/>
      <c r="J7" s="21"/>
      <c r="M7" s="22"/>
      <c r="O7" s="15"/>
      <c r="R7" s="15"/>
    </row>
    <row r="8" spans="1:18" x14ac:dyDescent="0.25">
      <c r="A8" s="16" t="s">
        <v>16</v>
      </c>
      <c r="B8" s="17">
        <v>3087</v>
      </c>
      <c r="C8" s="18" t="s">
        <v>17</v>
      </c>
      <c r="D8" s="19">
        <f>B8*100</f>
        <v>308700</v>
      </c>
      <c r="E8" s="20"/>
      <c r="J8" s="21"/>
      <c r="M8" s="22"/>
      <c r="O8" s="15"/>
      <c r="R8" s="15"/>
    </row>
    <row r="9" spans="1:18" x14ac:dyDescent="0.25">
      <c r="A9" s="23" t="s">
        <v>18</v>
      </c>
      <c r="B9" s="17">
        <f>SUM(B3:B8)</f>
        <v>12235</v>
      </c>
      <c r="C9" s="24"/>
      <c r="D9" s="19">
        <f>SUM(D3:D8)</f>
        <v>6632700</v>
      </c>
      <c r="E9" s="20"/>
      <c r="J9" s="21"/>
      <c r="M9" s="22"/>
      <c r="O9" s="15"/>
      <c r="R9" s="15"/>
    </row>
    <row r="10" spans="1:18" x14ac:dyDescent="0.25">
      <c r="A10" s="25"/>
      <c r="B10" s="26"/>
      <c r="C10" s="27"/>
      <c r="D10" s="28"/>
      <c r="E10" s="29"/>
      <c r="J10" s="21"/>
      <c r="M10" s="22"/>
      <c r="O10" s="15"/>
      <c r="R10" s="15"/>
    </row>
    <row r="11" spans="1:18" x14ac:dyDescent="0.25">
      <c r="B11" s="31"/>
      <c r="C11" s="32"/>
      <c r="D11" s="31"/>
      <c r="L11" s="21"/>
      <c r="O11" s="22"/>
      <c r="R11" s="15"/>
    </row>
    <row r="12" spans="1:18" x14ac:dyDescent="0.25">
      <c r="B12" s="33"/>
      <c r="C12" s="32"/>
      <c r="D12" s="31"/>
      <c r="L12" s="21"/>
      <c r="O12" s="22"/>
      <c r="R12" s="15"/>
    </row>
    <row r="13" spans="1:18" x14ac:dyDescent="0.25">
      <c r="B13" s="33"/>
      <c r="C13" s="32"/>
      <c r="D13" s="34"/>
      <c r="L13" s="21"/>
      <c r="O13" s="22"/>
      <c r="R13" s="15"/>
    </row>
    <row r="14" spans="1:18" x14ac:dyDescent="0.25">
      <c r="B14" s="31"/>
      <c r="C14" s="32"/>
      <c r="D14" s="31"/>
      <c r="L14" s="21"/>
      <c r="O14" s="22"/>
      <c r="R14" s="15"/>
    </row>
    <row r="15" spans="1:18" x14ac:dyDescent="0.25">
      <c r="B15" s="31"/>
      <c r="C15" s="32"/>
      <c r="D15" s="31"/>
      <c r="L15" s="21"/>
      <c r="O15" s="22"/>
      <c r="R15" s="15"/>
    </row>
    <row r="16" spans="1:18" x14ac:dyDescent="0.25">
      <c r="B16" s="31"/>
      <c r="C16" s="32"/>
      <c r="D16" s="31"/>
      <c r="L16" s="21"/>
      <c r="O16" s="22"/>
      <c r="R16" s="15"/>
    </row>
    <row r="17" spans="2:18" x14ac:dyDescent="0.25">
      <c r="B17" s="31"/>
      <c r="C17" s="31"/>
      <c r="D17" s="31"/>
      <c r="L17" s="21"/>
      <c r="O17" s="22"/>
      <c r="R17" s="15"/>
    </row>
    <row r="18" spans="2:18" x14ac:dyDescent="0.25">
      <c r="B18" s="31"/>
      <c r="C18" s="31"/>
      <c r="D18" s="31"/>
      <c r="L18" s="21"/>
      <c r="O18" s="22"/>
      <c r="R18" s="15"/>
    </row>
    <row r="19" spans="2:18" x14ac:dyDescent="0.25">
      <c r="B19" s="35"/>
      <c r="C19" s="31"/>
      <c r="D19" s="31"/>
      <c r="L19" s="21"/>
      <c r="O19" s="22"/>
      <c r="R19" s="15"/>
    </row>
    <row r="20" spans="2:18" x14ac:dyDescent="0.25">
      <c r="B20" s="31"/>
      <c r="C20" s="31"/>
      <c r="D20" s="31"/>
      <c r="L20" s="21"/>
      <c r="O20" s="22"/>
      <c r="R20" s="15"/>
    </row>
    <row r="21" spans="2:18" x14ac:dyDescent="0.25">
      <c r="B21" s="31"/>
      <c r="C21" s="31"/>
      <c r="D21" s="31"/>
      <c r="L21" s="21"/>
      <c r="O21" s="36">
        <f>3000/65000</f>
        <v>4.6153846153846156E-2</v>
      </c>
      <c r="R21" s="15"/>
    </row>
    <row r="22" spans="2:18" x14ac:dyDescent="0.25">
      <c r="B22" s="31"/>
      <c r="C22" s="31"/>
      <c r="D22" s="31"/>
      <c r="L22" s="21"/>
      <c r="O22" s="22"/>
      <c r="R22" s="15"/>
    </row>
    <row r="23" spans="2:18" x14ac:dyDescent="0.25">
      <c r="B23" s="31"/>
      <c r="C23" s="31"/>
      <c r="D23" s="31"/>
      <c r="L23" s="21"/>
      <c r="O23" s="22"/>
      <c r="R23" s="15"/>
    </row>
    <row r="24" spans="2:18" x14ac:dyDescent="0.25">
      <c r="B24" s="31"/>
      <c r="C24" s="31"/>
      <c r="D24" s="31"/>
      <c r="L24" s="21"/>
      <c r="O24" s="22"/>
      <c r="R24" s="15"/>
    </row>
    <row r="25" spans="2:18" x14ac:dyDescent="0.25">
      <c r="B25" s="31"/>
      <c r="C25" s="31"/>
      <c r="D25" s="31"/>
      <c r="L25" s="21"/>
      <c r="O25" s="22"/>
      <c r="R25" s="15"/>
    </row>
    <row r="26" spans="2:18" x14ac:dyDescent="0.25">
      <c r="B26" s="31"/>
      <c r="C26" s="31"/>
      <c r="D26" s="31"/>
      <c r="L26" s="21"/>
      <c r="O26" s="22"/>
      <c r="R26" s="15"/>
    </row>
    <row r="27" spans="2:18" x14ac:dyDescent="0.25">
      <c r="B27" s="31"/>
      <c r="C27" s="31"/>
      <c r="D27" s="31"/>
      <c r="L27" s="21"/>
      <c r="O27" s="22"/>
      <c r="R27" s="1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Struktura wydruku</vt:lpstr>
      <vt:lpstr>'Struktura wydruku'!Obszar_wydruku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2020-07-14T10:27:45Z</dcterms:created>
  <dcterms:modified xsi:type="dcterms:W3CDTF">2020-07-14T10:28:08Z</dcterms:modified>
</cp:coreProperties>
</file>